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aribel Lap\MARIBEL ADMON ROMITA 2015-2018\PLATAFORMA NACIONA 2018\2021\REPORTES FINANCIEROS I TRIM PRE 2021\"/>
    </mc:Choice>
  </mc:AlternateContent>
  <xr:revisionPtr revIDLastSave="0" documentId="8_{700F2827-6F90-4425-B84B-066D3FA9496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81029"/>
  <fileRecoveryPr autoRecover="0"/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26" i="4" l="1"/>
  <c r="F26" i="4"/>
  <c r="F46" i="4"/>
  <c r="G46" i="4"/>
  <c r="G48" i="4" s="1"/>
  <c r="B28" i="4"/>
  <c r="C28" i="4"/>
  <c r="F48" i="4" l="1"/>
</calcChain>
</file>

<file path=xl/sharedStrings.xml><?xml version="1.0" encoding="utf-8"?>
<sst xmlns="http://schemas.openxmlformats.org/spreadsheetml/2006/main" count="59" uniqueCount="59">
  <si>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</si>
  <si>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</si>
  <si>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</si>
  <si>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</si>
  <si>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</si>
  <si>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</si>
  <si>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</si>
  <si>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</si>
  <si>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</si>
  <si>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</si>
  <si>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</si>
  <si>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</si>
  <si>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</si>
  <si>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</si>
  <si>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</si>
  <si>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</si>
  <si>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</si>
  <si>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</si>
  <si>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</si>
  <si>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</si>
  <si>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</si>
  <si>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</si>
  <si>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</si>
  <si>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</si>
  <si>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</si>
  <si>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</si>
  <si>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</si>
  <si>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</si>
  <si>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</si>
  <si>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</si>
  <si>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</si>
  <si>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</si>
  <si>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</si>
  <si>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</si>
  <si>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</si>
  <si>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</si>
  <si>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</si>
  <si>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</si>
  <si>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</si>
  <si>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</si>
  <si>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</si>
  <si>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</si>
  <si>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</si>
  <si>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</si>
  <si>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</si>
  <si>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</si>
  <si>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</si>
  <si>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</si>
  <si>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</si>
  <si>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</si>
  <si>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</si>
  <si>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</si>
  <si>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</si>
  <si>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</si>
  <si>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</si>
  <si>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</si>
  <si>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</si>
  <si>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</si>
  <si>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MUNICIPIO DE ROMITA, GTO.
ESTADO DE SITUACION FINANCIERA
AL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</si>
</sst>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9"/>
  <sheetViews>
    <sheetView showGridLines="0" tabSelected="1" zoomScaleNormal="100" zoomScaleSheetLayoutView="100" workbookViewId="0">
      <selection activeCell="B24" sqref="B24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2021</v>
      </c>
      <c r="C2" s="40">
        <v>2020</v>
      </c>
      <c r="D2" s="19"/>
      <c r="E2" s="18" t="s">
        <v>1</v>
      </c>
      <c r="F2" s="40">
        <v>2021</v>
      </c>
      <c r="G2" s="41">
        <v>2020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9318613.7300000004</v>
      </c>
      <c r="C5" s="12">
        <v>16588919.43</v>
      </c>
      <c r="D5" s="17"/>
      <c r="E5" s="11" t="s">
        <v>41</v>
      </c>
      <c r="F5" s="12">
        <v>52153836.420000002</v>
      </c>
      <c r="G5" s="5">
        <v>36040519.960000001</v>
      </c>
    </row>
    <row r="6" spans="1:7" x14ac:dyDescent="0.2">
      <c r="A6" s="30" t="s">
        <v>28</v>
      </c>
      <c r="B6" s="12">
        <v>10594914.439999999</v>
      </c>
      <c r="C6" s="12">
        <v>10466368.550000001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6854401.3300000001</v>
      </c>
      <c r="C7" s="12">
        <v>5173703.3600000003</v>
      </c>
      <c r="D7" s="17"/>
      <c r="E7" s="11" t="s">
        <v>11</v>
      </c>
      <c r="F7" s="12">
        <v>5416667.04</v>
      </c>
      <c r="G7" s="5">
        <v>0.04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26767929.5</v>
      </c>
      <c r="C13" s="10">
        <f>SUM(C5:C11)</f>
        <v>32228991.34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57570503.460000001</v>
      </c>
      <c r="G14" s="5">
        <f>SUM(G5:G12)</f>
        <v>36040520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446393802.74000001</v>
      </c>
      <c r="C18" s="12">
        <v>433229723.93000001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17851844.27</v>
      </c>
      <c r="C19" s="12">
        <v>17851844.27</v>
      </c>
      <c r="D19" s="17"/>
      <c r="E19" s="11" t="s">
        <v>16</v>
      </c>
      <c r="F19" s="12">
        <v>0</v>
      </c>
      <c r="G19" s="5">
        <v>6500000</v>
      </c>
    </row>
    <row r="20" spans="1:7" x14ac:dyDescent="0.2">
      <c r="A20" s="30" t="s">
        <v>37</v>
      </c>
      <c r="B20" s="12">
        <v>708356.03</v>
      </c>
      <c r="C20" s="12">
        <v>708356.03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-14473193.99</v>
      </c>
      <c r="C21" s="12">
        <v>-14473193.99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273087.21999999997</v>
      </c>
      <c r="C22" s="12">
        <v>273087.21999999997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6500000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450753896.26999998</v>
      </c>
      <c r="C26" s="10">
        <f>SUM(C16:C24)</f>
        <v>437589817.45999998</v>
      </c>
      <c r="D26" s="17"/>
      <c r="E26" s="39" t="s">
        <v>57</v>
      </c>
      <c r="F26" s="10">
        <f>SUM(F24+F14)</f>
        <v>57570503.460000001</v>
      </c>
      <c r="G26" s="6">
        <f>SUM(G14+G24)</f>
        <v>42540520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477521825.76999998</v>
      </c>
      <c r="C28" s="10">
        <f>C13+C26</f>
        <v>469818808.79999995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0.12</v>
      </c>
      <c r="G30" s="6">
        <f>SUM(G31:G33)</f>
        <v>0.12</v>
      </c>
    </row>
    <row r="31" spans="1:7" x14ac:dyDescent="0.2">
      <c r="A31" s="31"/>
      <c r="B31" s="15"/>
      <c r="C31" s="15"/>
      <c r="D31" s="17"/>
      <c r="E31" s="11" t="s">
        <v>2</v>
      </c>
      <c r="F31" s="12">
        <v>0.12</v>
      </c>
      <c r="G31" s="5">
        <v>0.12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419951322.13</v>
      </c>
      <c r="G35" s="6">
        <f>SUM(G36:G40)</f>
        <v>427278288.68000001</v>
      </c>
    </row>
    <row r="36" spans="1:7" x14ac:dyDescent="0.2">
      <c r="A36" s="31"/>
      <c r="B36" s="15"/>
      <c r="C36" s="15"/>
      <c r="D36" s="17"/>
      <c r="E36" s="11" t="s">
        <v>52</v>
      </c>
      <c r="F36" s="12">
        <v>-7326966.4900000002</v>
      </c>
      <c r="G36" s="5">
        <v>89749410.260000005</v>
      </c>
    </row>
    <row r="37" spans="1:7" x14ac:dyDescent="0.2">
      <c r="A37" s="31"/>
      <c r="B37" s="15"/>
      <c r="C37" s="15"/>
      <c r="D37" s="17"/>
      <c r="E37" s="11" t="s">
        <v>19</v>
      </c>
      <c r="F37" s="12">
        <v>427278288.62</v>
      </c>
      <c r="G37" s="5">
        <v>337528878.42000002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419951322.25</v>
      </c>
      <c r="G46" s="5">
        <f>SUM(G42+G35+G30)</f>
        <v>427278288.80000001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477521825.70999998</v>
      </c>
      <c r="G48" s="20">
        <f>G46+G26</f>
        <v>469818808.80000001</v>
      </c>
    </row>
    <row r="49" spans="1:7" x14ac:dyDescent="0.2">
      <c r="A49" s="33"/>
      <c r="B49" s="34"/>
      <c r="C49" s="35"/>
      <c r="D49" s="35"/>
      <c r="E49" s="35"/>
      <c r="F49" s="35"/>
      <c r="G49" s="36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52411</cp:lastModifiedBy>
  <cp:lastPrinted>2018-03-04T05:00:29Z</cp:lastPrinted>
  <dcterms:created xsi:type="dcterms:W3CDTF">2012-12-11T20:26:08Z</dcterms:created>
  <dcterms:modified xsi:type="dcterms:W3CDTF">2021-04-15T18:40:50Z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